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9A0768E3-B684-4270-A3DD-16E0FF39307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ДШ 1 кв" sheetId="23" r:id="rId1"/>
    <sheet name="ДШ 2 кв" sheetId="24" r:id="rId2"/>
    <sheet name="ДШ 3 кв" sheetId="25" r:id="rId3"/>
    <sheet name="ДШ 4 кв" sheetId="2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6" l="1"/>
  <c r="C30" i="26"/>
  <c r="C29" i="26"/>
  <c r="E26" i="26"/>
  <c r="C26" i="26"/>
  <c r="E20" i="26"/>
  <c r="C20" i="26"/>
  <c r="E17" i="26"/>
  <c r="E15" i="26"/>
  <c r="C15" i="26"/>
  <c r="C13" i="26" s="1"/>
  <c r="C12" i="26" s="1"/>
  <c r="E13" i="26"/>
  <c r="E12" i="26" s="1"/>
  <c r="D13" i="26"/>
  <c r="D12" i="26" s="1"/>
  <c r="D30" i="25"/>
  <c r="C30" i="25"/>
  <c r="C29" i="25"/>
  <c r="E26" i="25"/>
  <c r="C26" i="25"/>
  <c r="E20" i="25"/>
  <c r="C20" i="25"/>
  <c r="E17" i="25"/>
  <c r="E15" i="25"/>
  <c r="E13" i="25" s="1"/>
  <c r="E12" i="25" s="1"/>
  <c r="C15" i="25"/>
  <c r="C13" i="25" s="1"/>
  <c r="C12" i="25" s="1"/>
  <c r="D13" i="25"/>
  <c r="D12" i="25" s="1"/>
  <c r="E26" i="24"/>
  <c r="D30" i="24"/>
  <c r="C30" i="24"/>
  <c r="C29" i="24"/>
  <c r="C26" i="24"/>
  <c r="E20" i="24"/>
  <c r="C20" i="24"/>
  <c r="E17" i="24"/>
  <c r="E15" i="24"/>
  <c r="C15" i="24"/>
  <c r="C13" i="24" s="1"/>
  <c r="C12" i="24" s="1"/>
  <c r="E13" i="24"/>
  <c r="E12" i="24" s="1"/>
  <c r="D13" i="24"/>
  <c r="D12" i="24" s="1"/>
  <c r="E20" i="23"/>
  <c r="E17" i="23"/>
  <c r="E15" i="23"/>
  <c r="D30" i="23" l="1"/>
  <c r="C30" i="23"/>
  <c r="D13" i="23"/>
  <c r="D12" i="23" s="1"/>
  <c r="E13" i="23"/>
  <c r="E12" i="23" s="1"/>
  <c r="C20" i="23" l="1"/>
  <c r="C26" i="23"/>
  <c r="C29" i="23" l="1"/>
  <c r="C15" i="23"/>
  <c r="C13" i="23" s="1"/>
  <c r="C12" i="23" s="1"/>
</calcChain>
</file>

<file path=xl/sharedStrings.xml><?xml version="1.0" encoding="utf-8"?>
<sst xmlns="http://schemas.openxmlformats.org/spreadsheetml/2006/main" count="220" uniqueCount="35">
  <si>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</si>
  <si>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</si>
  <si>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</si>
  <si>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</si>
  <si>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</si>
  <si>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</si>
  <si>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</si>
  <si>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</si>
  <si>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</si>
  <si>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</si>
  <si>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</si>
  <si>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</si>
  <si>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</si>
  <si>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</si>
  <si>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</si>
  <si>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</si>
  <si>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</si>
  <si>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</si>
  <si>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</si>
  <si>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</si>
  <si>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</si>
  <si>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</si>
  <si>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</si>
  <si>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</si>
  <si>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</si>
  <si>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</si>
  <si>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</si>
  <si>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</si>
  <si>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</si>
  <si>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КГУ "Дом школьников"</t>
  </si>
  <si>
    <t>по состоянию на "01" апреля  2024г.</t>
  </si>
  <si>
    <t>2024 год</t>
  </si>
  <si>
    <t>по состоянию на "01" июль  2024г.</t>
  </si>
  <si>
    <t>по состоянию на "01" октябрь  2024г.</t>
  </si>
  <si>
    <t>по состоянию на "01" январь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</si>
</sst>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0" fontId="7" fillId="0" borderId="0" xfId="0" applyFont="1"/>
    <xf numFmtId="164" fontId="7" fillId="0" borderId="0" xfId="0" applyNumberFormat="1" applyFont="1"/>
    <xf numFmtId="164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3" borderId="2" xfId="0" applyNumberFormat="1" applyFont="1" applyFill="1" applyBorder="1"/>
    <xf numFmtId="0" fontId="2" fillId="3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workbookViewId="0">
      <selection activeCell="D15" sqref="D15"/>
    </sheetView>
  </sheetViews>
  <sheetFormatPr defaultColWidth="9.140625" defaultRowHeight="15" x14ac:dyDescent="0.25"/>
  <cols>
    <col min="1" max="1" width="69.42578125" style="16" customWidth="1"/>
    <col min="2" max="2" width="9.140625" style="16"/>
    <col min="3" max="5" width="12" style="16" customWidth="1"/>
    <col min="6" max="16384" width="9.140625" style="16"/>
  </cols>
  <sheetData>
    <row r="1" spans="1:5" ht="20.25" x14ac:dyDescent="0.3">
      <c r="A1" s="23" t="s">
        <v>11</v>
      </c>
      <c r="B1" s="23"/>
      <c r="C1" s="23"/>
      <c r="D1" s="23"/>
      <c r="E1" s="23"/>
    </row>
    <row r="2" spans="1:5" ht="20.25" x14ac:dyDescent="0.3">
      <c r="A2" s="23" t="s">
        <v>30</v>
      </c>
      <c r="B2" s="23"/>
      <c r="C2" s="23"/>
      <c r="D2" s="23"/>
      <c r="E2" s="23"/>
    </row>
    <row r="4" spans="1:5" ht="20.25" x14ac:dyDescent="0.3">
      <c r="A4" s="24" t="s">
        <v>29</v>
      </c>
      <c r="B4" s="24"/>
      <c r="C4" s="24"/>
      <c r="D4" s="24"/>
      <c r="E4" s="24"/>
    </row>
    <row r="5" spans="1:5" x14ac:dyDescent="0.25">
      <c r="A5" s="25" t="s">
        <v>12</v>
      </c>
      <c r="B5" s="25"/>
      <c r="C5" s="25"/>
      <c r="D5" s="25"/>
      <c r="E5" s="25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6" t="s">
        <v>22</v>
      </c>
      <c r="B9" s="27" t="s">
        <v>14</v>
      </c>
      <c r="C9" s="26" t="s">
        <v>31</v>
      </c>
      <c r="D9" s="26"/>
      <c r="E9" s="26"/>
    </row>
    <row r="10" spans="1:5" ht="40.5" x14ac:dyDescent="0.25">
      <c r="A10" s="26"/>
      <c r="B10" s="27"/>
      <c r="C10" s="20" t="s">
        <v>15</v>
      </c>
      <c r="D10" s="20" t="s">
        <v>16</v>
      </c>
      <c r="E10" s="19" t="s">
        <v>10</v>
      </c>
    </row>
    <row r="11" spans="1:5" ht="20.25" x14ac:dyDescent="0.3">
      <c r="A11" s="6" t="s">
        <v>17</v>
      </c>
      <c r="B11" s="7" t="s">
        <v>7</v>
      </c>
      <c r="C11" s="8">
        <v>186</v>
      </c>
      <c r="D11" s="8">
        <v>186</v>
      </c>
      <c r="E11" s="8">
        <v>186</v>
      </c>
    </row>
    <row r="12" spans="1:5" ht="25.5" x14ac:dyDescent="0.3">
      <c r="A12" s="9" t="s">
        <v>19</v>
      </c>
      <c r="B12" s="7" t="s">
        <v>2</v>
      </c>
      <c r="C12" s="18">
        <f>C13/C11</f>
        <v>265.33978494623659</v>
      </c>
      <c r="D12" s="18">
        <f t="shared" ref="D12:E12" si="0">D13/D11</f>
        <v>66.334946236559148</v>
      </c>
      <c r="E12" s="18">
        <f t="shared" si="0"/>
        <v>66.334946236559148</v>
      </c>
    </row>
    <row r="13" spans="1:5" ht="25.5" x14ac:dyDescent="0.3">
      <c r="A13" s="6" t="s">
        <v>8</v>
      </c>
      <c r="B13" s="7" t="s">
        <v>2</v>
      </c>
      <c r="C13" s="18">
        <f>C15+C29+C31+C32+C33</f>
        <v>49353.200000000004</v>
      </c>
      <c r="D13" s="18">
        <f t="shared" ref="D13:E13" si="1">D15+D29+D31+D32+D33</f>
        <v>12338.300000000001</v>
      </c>
      <c r="E13" s="18">
        <f t="shared" si="1"/>
        <v>12338.300000000001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21">
        <f>D15*4</f>
        <v>45840.4</v>
      </c>
      <c r="D15" s="21">
        <v>11460.1</v>
      </c>
      <c r="E15" s="21">
        <f>D15</f>
        <v>11460.1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22">
        <v>4830.3999999999996</v>
      </c>
      <c r="D17" s="22">
        <v>945.2</v>
      </c>
      <c r="E17" s="22">
        <f>D17</f>
        <v>945.2</v>
      </c>
    </row>
    <row r="18" spans="1:5" ht="20.25" x14ac:dyDescent="0.3">
      <c r="A18" s="9" t="s">
        <v>4</v>
      </c>
      <c r="B18" s="12" t="s">
        <v>3</v>
      </c>
      <c r="C18" s="8">
        <v>1.5</v>
      </c>
      <c r="D18" s="8">
        <v>1.5</v>
      </c>
      <c r="E18" s="8">
        <v>1.5</v>
      </c>
    </row>
    <row r="19" spans="1:5" ht="20.25" x14ac:dyDescent="0.3">
      <c r="A19" s="9" t="s">
        <v>20</v>
      </c>
      <c r="B19" s="7" t="s">
        <v>21</v>
      </c>
      <c r="C19" s="8">
        <v>268.3</v>
      </c>
      <c r="D19" s="8">
        <v>268.3</v>
      </c>
      <c r="E19" s="8">
        <v>268.3</v>
      </c>
    </row>
    <row r="20" spans="1:5" ht="25.5" x14ac:dyDescent="0.3">
      <c r="A20" s="8" t="s">
        <v>24</v>
      </c>
      <c r="B20" s="7" t="s">
        <v>2</v>
      </c>
      <c r="C20" s="22">
        <f>D20*4</f>
        <v>16135.6</v>
      </c>
      <c r="D20" s="22">
        <v>4033.9</v>
      </c>
      <c r="E20" s="22">
        <f>D20</f>
        <v>4033.9</v>
      </c>
    </row>
    <row r="21" spans="1:5" ht="20.25" x14ac:dyDescent="0.3">
      <c r="A21" s="9" t="s">
        <v>4</v>
      </c>
      <c r="B21" s="12" t="s">
        <v>3</v>
      </c>
      <c r="C21" s="8">
        <v>18</v>
      </c>
      <c r="D21" s="8">
        <v>18</v>
      </c>
      <c r="E21" s="8">
        <v>18</v>
      </c>
    </row>
    <row r="22" spans="1:5" ht="20.25" x14ac:dyDescent="0.3">
      <c r="A22" s="9" t="s">
        <v>20</v>
      </c>
      <c r="B22" s="7" t="s">
        <v>21</v>
      </c>
      <c r="C22" s="8">
        <v>128.9</v>
      </c>
      <c r="D22" s="8">
        <v>128.9</v>
      </c>
      <c r="E22" s="8">
        <v>128.9</v>
      </c>
    </row>
    <row r="23" spans="1:5" ht="39" x14ac:dyDescent="0.3">
      <c r="A23" s="13" t="s">
        <v>25</v>
      </c>
      <c r="B23" s="7" t="s">
        <v>2</v>
      </c>
      <c r="C23" s="8"/>
      <c r="D23" s="8"/>
      <c r="E23" s="8"/>
    </row>
    <row r="24" spans="1:5" ht="20.25" x14ac:dyDescent="0.3">
      <c r="A24" s="9" t="s">
        <v>4</v>
      </c>
      <c r="B24" s="12" t="s">
        <v>3</v>
      </c>
      <c r="C24" s="8"/>
      <c r="D24" s="8"/>
      <c r="E24" s="8"/>
    </row>
    <row r="25" spans="1:5" ht="20.25" x14ac:dyDescent="0.3">
      <c r="A25" s="9" t="s">
        <v>20</v>
      </c>
      <c r="B25" s="7" t="s">
        <v>21</v>
      </c>
      <c r="C25" s="8"/>
      <c r="D25" s="8"/>
      <c r="E25" s="8"/>
    </row>
    <row r="26" spans="1:5" ht="25.5" x14ac:dyDescent="0.3">
      <c r="A26" s="8" t="s">
        <v>18</v>
      </c>
      <c r="B26" s="7" t="s">
        <v>2</v>
      </c>
      <c r="C26" s="22">
        <f>D26*4</f>
        <v>9948</v>
      </c>
      <c r="D26" s="22">
        <v>2487</v>
      </c>
      <c r="E26" s="22">
        <v>2487</v>
      </c>
    </row>
    <row r="27" spans="1:5" ht="20.25" x14ac:dyDescent="0.3">
      <c r="A27" s="9" t="s">
        <v>4</v>
      </c>
      <c r="B27" s="12" t="s">
        <v>3</v>
      </c>
      <c r="C27" s="15">
        <v>14</v>
      </c>
      <c r="D27" s="15">
        <v>14</v>
      </c>
      <c r="E27" s="15">
        <v>14</v>
      </c>
    </row>
    <row r="28" spans="1:5" ht="20.25" x14ac:dyDescent="0.3">
      <c r="A28" s="9" t="s">
        <v>20</v>
      </c>
      <c r="B28" s="7" t="s">
        <v>21</v>
      </c>
      <c r="C28" s="15">
        <v>62.9</v>
      </c>
      <c r="D28" s="15">
        <v>62.9</v>
      </c>
      <c r="E28" s="15">
        <v>62.9</v>
      </c>
    </row>
    <row r="29" spans="1:5" ht="25.5" x14ac:dyDescent="0.3">
      <c r="A29" s="6" t="s">
        <v>5</v>
      </c>
      <c r="B29" s="7" t="s">
        <v>2</v>
      </c>
      <c r="C29" s="22">
        <f>D29*4</f>
        <v>3512.8</v>
      </c>
      <c r="D29" s="22">
        <v>878.2</v>
      </c>
      <c r="E29" s="22">
        <v>878.2</v>
      </c>
    </row>
    <row r="30" spans="1:5" ht="36.75" x14ac:dyDescent="0.3">
      <c r="A30" s="14" t="s">
        <v>26</v>
      </c>
      <c r="B30" s="7" t="s">
        <v>2</v>
      </c>
      <c r="C30" s="15">
        <f>1088+3564.4</f>
        <v>4652.3999999999996</v>
      </c>
      <c r="D30" s="15">
        <f>1374+272.1</f>
        <v>1646.1</v>
      </c>
      <c r="E30" s="15">
        <v>1646.1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/>
      <c r="D32" s="15"/>
      <c r="E32" s="15"/>
    </row>
    <row r="33" spans="1:5" ht="52.5" x14ac:dyDescent="0.3">
      <c r="A33" s="14" t="s">
        <v>28</v>
      </c>
      <c r="B33" s="7" t="s">
        <v>2</v>
      </c>
      <c r="C33" s="15"/>
      <c r="D33" s="15"/>
      <c r="E33" s="15"/>
    </row>
    <row r="36" spans="1:5" x14ac:dyDescent="0.25">
      <c r="C36" s="17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4A53B-14E6-4061-A521-201F1B66ED15}">
  <dimension ref="A1:E36"/>
  <sheetViews>
    <sheetView workbookViewId="0">
      <selection sqref="A1:XFD1048576"/>
    </sheetView>
  </sheetViews>
  <sheetFormatPr defaultColWidth="9.140625" defaultRowHeight="15" x14ac:dyDescent="0.25"/>
  <cols>
    <col min="1" max="1" width="69.42578125" style="16" customWidth="1"/>
    <col min="2" max="2" width="9.140625" style="16"/>
    <col min="3" max="5" width="12" style="16" customWidth="1"/>
    <col min="6" max="16384" width="9.140625" style="16"/>
  </cols>
  <sheetData>
    <row r="1" spans="1:5" ht="20.25" x14ac:dyDescent="0.3">
      <c r="A1" s="23" t="s">
        <v>11</v>
      </c>
      <c r="B1" s="23"/>
      <c r="C1" s="23"/>
      <c r="D1" s="23"/>
      <c r="E1" s="23"/>
    </row>
    <row r="2" spans="1:5" ht="20.25" x14ac:dyDescent="0.3">
      <c r="A2" s="23" t="s">
        <v>32</v>
      </c>
      <c r="B2" s="23"/>
      <c r="C2" s="23"/>
      <c r="D2" s="23"/>
      <c r="E2" s="23"/>
    </row>
    <row r="4" spans="1:5" ht="20.25" x14ac:dyDescent="0.3">
      <c r="A4" s="24" t="s">
        <v>29</v>
      </c>
      <c r="B4" s="24"/>
      <c r="C4" s="24"/>
      <c r="D4" s="24"/>
      <c r="E4" s="24"/>
    </row>
    <row r="5" spans="1:5" x14ac:dyDescent="0.25">
      <c r="A5" s="25" t="s">
        <v>12</v>
      </c>
      <c r="B5" s="25"/>
      <c r="C5" s="25"/>
      <c r="D5" s="25"/>
      <c r="E5" s="25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6" t="s">
        <v>22</v>
      </c>
      <c r="B9" s="27" t="s">
        <v>14</v>
      </c>
      <c r="C9" s="26" t="s">
        <v>31</v>
      </c>
      <c r="D9" s="26"/>
      <c r="E9" s="26"/>
    </row>
    <row r="10" spans="1:5" ht="40.5" x14ac:dyDescent="0.25">
      <c r="A10" s="26"/>
      <c r="B10" s="27"/>
      <c r="C10" s="20" t="s">
        <v>15</v>
      </c>
      <c r="D10" s="20" t="s">
        <v>16</v>
      </c>
      <c r="E10" s="19" t="s">
        <v>10</v>
      </c>
    </row>
    <row r="11" spans="1:5" ht="20.25" x14ac:dyDescent="0.3">
      <c r="A11" s="6" t="s">
        <v>17</v>
      </c>
      <c r="B11" s="7" t="s">
        <v>7</v>
      </c>
      <c r="C11" s="8">
        <v>186</v>
      </c>
      <c r="D11" s="8">
        <v>186</v>
      </c>
      <c r="E11" s="8">
        <v>186</v>
      </c>
    </row>
    <row r="12" spans="1:5" ht="25.5" x14ac:dyDescent="0.3">
      <c r="A12" s="9" t="s">
        <v>19</v>
      </c>
      <c r="B12" s="7" t="s">
        <v>2</v>
      </c>
      <c r="C12" s="18">
        <f>C13/C11</f>
        <v>300.49032258064517</v>
      </c>
      <c r="D12" s="18">
        <f t="shared" ref="D12:E12" si="0">D13/D11</f>
        <v>75.122580645161293</v>
      </c>
      <c r="E12" s="18">
        <f t="shared" si="0"/>
        <v>75.122580645161293</v>
      </c>
    </row>
    <row r="13" spans="1:5" ht="25.5" x14ac:dyDescent="0.3">
      <c r="A13" s="6" t="s">
        <v>8</v>
      </c>
      <c r="B13" s="7" t="s">
        <v>2</v>
      </c>
      <c r="C13" s="18">
        <f>C15+C29+C31+C32+C33</f>
        <v>55891.200000000004</v>
      </c>
      <c r="D13" s="18">
        <f t="shared" ref="D13:E13" si="1">D15+D29+D31+D32+D33</f>
        <v>13972.800000000001</v>
      </c>
      <c r="E13" s="18">
        <f t="shared" si="1"/>
        <v>13972.800000000001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21">
        <f>D15*4</f>
        <v>52378.400000000001</v>
      </c>
      <c r="D15" s="21">
        <v>13094.6</v>
      </c>
      <c r="E15" s="21">
        <f>D15</f>
        <v>13094.6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22">
        <v>4830.3999999999996</v>
      </c>
      <c r="D17" s="22">
        <v>1045.2</v>
      </c>
      <c r="E17" s="22">
        <f>D17</f>
        <v>1045.2</v>
      </c>
    </row>
    <row r="18" spans="1:5" ht="20.25" x14ac:dyDescent="0.3">
      <c r="A18" s="9" t="s">
        <v>4</v>
      </c>
      <c r="B18" s="12" t="s">
        <v>3</v>
      </c>
      <c r="C18" s="8">
        <v>1.5</v>
      </c>
      <c r="D18" s="8">
        <v>1.5</v>
      </c>
      <c r="E18" s="8">
        <v>1.5</v>
      </c>
    </row>
    <row r="19" spans="1:5" ht="20.25" x14ac:dyDescent="0.3">
      <c r="A19" s="9" t="s">
        <v>20</v>
      </c>
      <c r="B19" s="7" t="s">
        <v>21</v>
      </c>
      <c r="C19" s="8">
        <v>268.3</v>
      </c>
      <c r="D19" s="8">
        <v>268.3</v>
      </c>
      <c r="E19" s="8">
        <v>268.3</v>
      </c>
    </row>
    <row r="20" spans="1:5" ht="25.5" x14ac:dyDescent="0.3">
      <c r="A20" s="8" t="s">
        <v>24</v>
      </c>
      <c r="B20" s="7" t="s">
        <v>2</v>
      </c>
      <c r="C20" s="22">
        <f>D20*4</f>
        <v>20135.599999999999</v>
      </c>
      <c r="D20" s="22">
        <v>5033.8999999999996</v>
      </c>
      <c r="E20" s="22">
        <f>D20</f>
        <v>5033.8999999999996</v>
      </c>
    </row>
    <row r="21" spans="1:5" ht="20.25" x14ac:dyDescent="0.3">
      <c r="A21" s="9" t="s">
        <v>4</v>
      </c>
      <c r="B21" s="12" t="s">
        <v>3</v>
      </c>
      <c r="C21" s="8">
        <v>18</v>
      </c>
      <c r="D21" s="8">
        <v>18</v>
      </c>
      <c r="E21" s="8">
        <v>18</v>
      </c>
    </row>
    <row r="22" spans="1:5" ht="20.25" x14ac:dyDescent="0.3">
      <c r="A22" s="9" t="s">
        <v>20</v>
      </c>
      <c r="B22" s="7" t="s">
        <v>21</v>
      </c>
      <c r="C22" s="8">
        <v>128.9</v>
      </c>
      <c r="D22" s="8">
        <v>128.9</v>
      </c>
      <c r="E22" s="8">
        <v>128.9</v>
      </c>
    </row>
    <row r="23" spans="1:5" ht="39" x14ac:dyDescent="0.3">
      <c r="A23" s="13" t="s">
        <v>25</v>
      </c>
      <c r="B23" s="7" t="s">
        <v>2</v>
      </c>
      <c r="C23" s="8"/>
      <c r="D23" s="8"/>
      <c r="E23" s="8"/>
    </row>
    <row r="24" spans="1:5" ht="20.25" x14ac:dyDescent="0.3">
      <c r="A24" s="9" t="s">
        <v>4</v>
      </c>
      <c r="B24" s="12" t="s">
        <v>3</v>
      </c>
      <c r="C24" s="8"/>
      <c r="D24" s="8"/>
      <c r="E24" s="8"/>
    </row>
    <row r="25" spans="1:5" ht="20.25" x14ac:dyDescent="0.3">
      <c r="A25" s="9" t="s">
        <v>20</v>
      </c>
      <c r="B25" s="7" t="s">
        <v>21</v>
      </c>
      <c r="C25" s="8"/>
      <c r="D25" s="8"/>
      <c r="E25" s="8"/>
    </row>
    <row r="26" spans="1:5" ht="25.5" x14ac:dyDescent="0.3">
      <c r="A26" s="8" t="s">
        <v>18</v>
      </c>
      <c r="B26" s="7" t="s">
        <v>2</v>
      </c>
      <c r="C26" s="22">
        <f>D26*4</f>
        <v>13948</v>
      </c>
      <c r="D26" s="22">
        <v>3487</v>
      </c>
      <c r="E26" s="22">
        <f>D26</f>
        <v>3487</v>
      </c>
    </row>
    <row r="27" spans="1:5" ht="20.25" x14ac:dyDescent="0.3">
      <c r="A27" s="9" t="s">
        <v>4</v>
      </c>
      <c r="B27" s="12" t="s">
        <v>3</v>
      </c>
      <c r="C27" s="15">
        <v>14</v>
      </c>
      <c r="D27" s="15">
        <v>14</v>
      </c>
      <c r="E27" s="15">
        <v>14</v>
      </c>
    </row>
    <row r="28" spans="1:5" ht="20.25" x14ac:dyDescent="0.3">
      <c r="A28" s="9" t="s">
        <v>20</v>
      </c>
      <c r="B28" s="7" t="s">
        <v>21</v>
      </c>
      <c r="C28" s="15">
        <v>62.9</v>
      </c>
      <c r="D28" s="15">
        <v>62.9</v>
      </c>
      <c r="E28" s="15">
        <v>62.9</v>
      </c>
    </row>
    <row r="29" spans="1:5" ht="25.5" x14ac:dyDescent="0.3">
      <c r="A29" s="6" t="s">
        <v>5</v>
      </c>
      <c r="B29" s="7" t="s">
        <v>2</v>
      </c>
      <c r="C29" s="22">
        <f>D29*4</f>
        <v>3512.8</v>
      </c>
      <c r="D29" s="22">
        <v>878.2</v>
      </c>
      <c r="E29" s="22">
        <v>878.2</v>
      </c>
    </row>
    <row r="30" spans="1:5" ht="36.75" x14ac:dyDescent="0.3">
      <c r="A30" s="14" t="s">
        <v>26</v>
      </c>
      <c r="B30" s="7" t="s">
        <v>2</v>
      </c>
      <c r="C30" s="15">
        <f>1088+3564.4</f>
        <v>4652.3999999999996</v>
      </c>
      <c r="D30" s="15">
        <f>1374+272.1</f>
        <v>1646.1</v>
      </c>
      <c r="E30" s="15">
        <v>1646.1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/>
      <c r="D32" s="15"/>
      <c r="E32" s="15"/>
    </row>
    <row r="33" spans="1:5" ht="52.5" x14ac:dyDescent="0.3">
      <c r="A33" s="14" t="s">
        <v>28</v>
      </c>
      <c r="B33" s="7" t="s">
        <v>2</v>
      </c>
      <c r="C33" s="15"/>
      <c r="D33" s="15"/>
      <c r="E33" s="15"/>
    </row>
    <row r="36" spans="1:5" x14ac:dyDescent="0.25">
      <c r="C36" s="17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61317-9888-4788-B388-7CB974E2F308}">
  <dimension ref="A1:E36"/>
  <sheetViews>
    <sheetView workbookViewId="0">
      <selection activeCell="A20" sqref="A20"/>
    </sheetView>
  </sheetViews>
  <sheetFormatPr defaultColWidth="9.140625" defaultRowHeight="15" x14ac:dyDescent="0.25"/>
  <cols>
    <col min="1" max="1" width="69.42578125" style="16" customWidth="1"/>
    <col min="2" max="2" width="9.140625" style="16"/>
    <col min="3" max="5" width="12" style="16" customWidth="1"/>
    <col min="6" max="16384" width="9.140625" style="16"/>
  </cols>
  <sheetData>
    <row r="1" spans="1:5" ht="20.25" x14ac:dyDescent="0.3">
      <c r="A1" s="23" t="s">
        <v>11</v>
      </c>
      <c r="B1" s="23"/>
      <c r="C1" s="23"/>
      <c r="D1" s="23"/>
      <c r="E1" s="23"/>
    </row>
    <row r="2" spans="1:5" ht="20.25" x14ac:dyDescent="0.3">
      <c r="A2" s="23" t="s">
        <v>33</v>
      </c>
      <c r="B2" s="23"/>
      <c r="C2" s="23"/>
      <c r="D2" s="23"/>
      <c r="E2" s="23"/>
    </row>
    <row r="4" spans="1:5" ht="20.25" x14ac:dyDescent="0.3">
      <c r="A4" s="24" t="s">
        <v>29</v>
      </c>
      <c r="B4" s="24"/>
      <c r="C4" s="24"/>
      <c r="D4" s="24"/>
      <c r="E4" s="24"/>
    </row>
    <row r="5" spans="1:5" x14ac:dyDescent="0.25">
      <c r="A5" s="25" t="s">
        <v>12</v>
      </c>
      <c r="B5" s="25"/>
      <c r="C5" s="25"/>
      <c r="D5" s="25"/>
      <c r="E5" s="25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6" t="s">
        <v>22</v>
      </c>
      <c r="B9" s="27" t="s">
        <v>14</v>
      </c>
      <c r="C9" s="26" t="s">
        <v>31</v>
      </c>
      <c r="D9" s="26"/>
      <c r="E9" s="26"/>
    </row>
    <row r="10" spans="1:5" ht="40.5" x14ac:dyDescent="0.25">
      <c r="A10" s="26"/>
      <c r="B10" s="27"/>
      <c r="C10" s="20" t="s">
        <v>15</v>
      </c>
      <c r="D10" s="20" t="s">
        <v>16</v>
      </c>
      <c r="E10" s="19" t="s">
        <v>10</v>
      </c>
    </row>
    <row r="11" spans="1:5" ht="20.25" x14ac:dyDescent="0.3">
      <c r="A11" s="6" t="s">
        <v>17</v>
      </c>
      <c r="B11" s="7" t="s">
        <v>7</v>
      </c>
      <c r="C11" s="8">
        <v>186</v>
      </c>
      <c r="D11" s="8">
        <v>186</v>
      </c>
      <c r="E11" s="8">
        <v>186</v>
      </c>
    </row>
    <row r="12" spans="1:5" ht="25.5" x14ac:dyDescent="0.3">
      <c r="A12" s="9" t="s">
        <v>19</v>
      </c>
      <c r="B12" s="7" t="s">
        <v>2</v>
      </c>
      <c r="C12" s="18">
        <f>C13/C11</f>
        <v>176.69032258064516</v>
      </c>
      <c r="D12" s="18">
        <f t="shared" ref="D12:E12" si="0">D13/D11</f>
        <v>44.17258064516129</v>
      </c>
      <c r="E12" s="18">
        <f t="shared" si="0"/>
        <v>44.17258064516129</v>
      </c>
    </row>
    <row r="13" spans="1:5" ht="25.5" x14ac:dyDescent="0.3">
      <c r="A13" s="6" t="s">
        <v>8</v>
      </c>
      <c r="B13" s="7" t="s">
        <v>2</v>
      </c>
      <c r="C13" s="18">
        <f>C15+C29+C31+C32+C33</f>
        <v>32864.400000000001</v>
      </c>
      <c r="D13" s="18">
        <f t="shared" ref="D13:E13" si="1">D15+D29+D31+D32+D33</f>
        <v>8216.1</v>
      </c>
      <c r="E13" s="18">
        <f t="shared" si="1"/>
        <v>8216.1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21">
        <f>D15*4</f>
        <v>29351.599999999999</v>
      </c>
      <c r="D15" s="21">
        <v>7337.9</v>
      </c>
      <c r="E15" s="21">
        <f>D15</f>
        <v>7337.9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22">
        <v>4830.3999999999996</v>
      </c>
      <c r="D17" s="22">
        <v>845.2</v>
      </c>
      <c r="E17" s="22">
        <f>D17</f>
        <v>845.2</v>
      </c>
    </row>
    <row r="18" spans="1:5" ht="20.25" x14ac:dyDescent="0.3">
      <c r="A18" s="9" t="s">
        <v>4</v>
      </c>
      <c r="B18" s="12" t="s">
        <v>3</v>
      </c>
      <c r="C18" s="8">
        <v>1.5</v>
      </c>
      <c r="D18" s="8">
        <v>1.5</v>
      </c>
      <c r="E18" s="8">
        <v>1.5</v>
      </c>
    </row>
    <row r="19" spans="1:5" ht="20.25" x14ac:dyDescent="0.3">
      <c r="A19" s="9" t="s">
        <v>20</v>
      </c>
      <c r="B19" s="7" t="s">
        <v>21</v>
      </c>
      <c r="C19" s="8">
        <v>268.3</v>
      </c>
      <c r="D19" s="8">
        <v>268.3</v>
      </c>
      <c r="E19" s="8">
        <v>268.3</v>
      </c>
    </row>
    <row r="20" spans="1:5" ht="25.5" x14ac:dyDescent="0.3">
      <c r="A20" s="8" t="s">
        <v>24</v>
      </c>
      <c r="B20" s="7" t="s">
        <v>2</v>
      </c>
      <c r="C20" s="22">
        <f>D20*4</f>
        <v>12135.6</v>
      </c>
      <c r="D20" s="22">
        <v>3033.9</v>
      </c>
      <c r="E20" s="22">
        <f>D20</f>
        <v>3033.9</v>
      </c>
    </row>
    <row r="21" spans="1:5" ht="20.25" x14ac:dyDescent="0.3">
      <c r="A21" s="9" t="s">
        <v>4</v>
      </c>
      <c r="B21" s="12" t="s">
        <v>3</v>
      </c>
      <c r="C21" s="8">
        <v>18</v>
      </c>
      <c r="D21" s="8">
        <v>18</v>
      </c>
      <c r="E21" s="8">
        <v>18</v>
      </c>
    </row>
    <row r="22" spans="1:5" ht="20.25" x14ac:dyDescent="0.3">
      <c r="A22" s="9" t="s">
        <v>20</v>
      </c>
      <c r="B22" s="7" t="s">
        <v>21</v>
      </c>
      <c r="C22" s="8">
        <v>128.9</v>
      </c>
      <c r="D22" s="8">
        <v>128.9</v>
      </c>
      <c r="E22" s="8">
        <v>128.9</v>
      </c>
    </row>
    <row r="23" spans="1:5" ht="39" x14ac:dyDescent="0.3">
      <c r="A23" s="13" t="s">
        <v>25</v>
      </c>
      <c r="B23" s="7" t="s">
        <v>2</v>
      </c>
      <c r="C23" s="8"/>
      <c r="D23" s="8"/>
      <c r="E23" s="8"/>
    </row>
    <row r="24" spans="1:5" ht="20.25" x14ac:dyDescent="0.3">
      <c r="A24" s="9" t="s">
        <v>4</v>
      </c>
      <c r="B24" s="12" t="s">
        <v>3</v>
      </c>
      <c r="C24" s="8"/>
      <c r="D24" s="8"/>
      <c r="E24" s="8"/>
    </row>
    <row r="25" spans="1:5" ht="20.25" x14ac:dyDescent="0.3">
      <c r="A25" s="9" t="s">
        <v>20</v>
      </c>
      <c r="B25" s="7" t="s">
        <v>21</v>
      </c>
      <c r="C25" s="8"/>
      <c r="D25" s="8"/>
      <c r="E25" s="8"/>
    </row>
    <row r="26" spans="1:5" ht="25.5" x14ac:dyDescent="0.3">
      <c r="A26" s="8" t="s">
        <v>18</v>
      </c>
      <c r="B26" s="7" t="s">
        <v>2</v>
      </c>
      <c r="C26" s="22">
        <f>D26*4</f>
        <v>9948</v>
      </c>
      <c r="D26" s="22">
        <v>2487</v>
      </c>
      <c r="E26" s="22">
        <f>D26</f>
        <v>2487</v>
      </c>
    </row>
    <row r="27" spans="1:5" ht="20.25" x14ac:dyDescent="0.3">
      <c r="A27" s="9" t="s">
        <v>4</v>
      </c>
      <c r="B27" s="12" t="s">
        <v>3</v>
      </c>
      <c r="C27" s="15">
        <v>14</v>
      </c>
      <c r="D27" s="15">
        <v>14</v>
      </c>
      <c r="E27" s="15">
        <v>14</v>
      </c>
    </row>
    <row r="28" spans="1:5" ht="20.25" x14ac:dyDescent="0.3">
      <c r="A28" s="9" t="s">
        <v>20</v>
      </c>
      <c r="B28" s="7" t="s">
        <v>21</v>
      </c>
      <c r="C28" s="15">
        <v>62.9</v>
      </c>
      <c r="D28" s="15">
        <v>62.9</v>
      </c>
      <c r="E28" s="15">
        <v>62.9</v>
      </c>
    </row>
    <row r="29" spans="1:5" ht="25.5" x14ac:dyDescent="0.3">
      <c r="A29" s="6" t="s">
        <v>5</v>
      </c>
      <c r="B29" s="7" t="s">
        <v>2</v>
      </c>
      <c r="C29" s="22">
        <f>D29*4</f>
        <v>3512.8</v>
      </c>
      <c r="D29" s="22">
        <v>878.2</v>
      </c>
      <c r="E29" s="22">
        <v>878.2</v>
      </c>
    </row>
    <row r="30" spans="1:5" ht="36.75" x14ac:dyDescent="0.3">
      <c r="A30" s="14" t="s">
        <v>26</v>
      </c>
      <c r="B30" s="7" t="s">
        <v>2</v>
      </c>
      <c r="C30" s="15">
        <f>1088+3564.4</f>
        <v>4652.3999999999996</v>
      </c>
      <c r="D30" s="15">
        <f>1374+272.1</f>
        <v>1646.1</v>
      </c>
      <c r="E30" s="15">
        <v>1646.1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/>
      <c r="D32" s="15"/>
      <c r="E32" s="15"/>
    </row>
    <row r="33" spans="1:5" ht="52.5" x14ac:dyDescent="0.3">
      <c r="A33" s="14" t="s">
        <v>28</v>
      </c>
      <c r="B33" s="7" t="s">
        <v>2</v>
      </c>
      <c r="C33" s="15"/>
      <c r="D33" s="15"/>
      <c r="E33" s="15"/>
    </row>
    <row r="36" spans="1:5" x14ac:dyDescent="0.25">
      <c r="C36" s="17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8A3E4-2368-4EE8-A446-0C757D15CE3B}">
  <dimension ref="A1:E36"/>
  <sheetViews>
    <sheetView tabSelected="1" workbookViewId="0">
      <selection activeCell="B15" sqref="B15"/>
    </sheetView>
  </sheetViews>
  <sheetFormatPr defaultColWidth="9.140625" defaultRowHeight="15" x14ac:dyDescent="0.25"/>
  <cols>
    <col min="1" max="1" width="69.42578125" style="16" customWidth="1"/>
    <col min="2" max="2" width="9.140625" style="16"/>
    <col min="3" max="5" width="12" style="16" customWidth="1"/>
    <col min="6" max="16384" width="9.140625" style="16"/>
  </cols>
  <sheetData>
    <row r="1" spans="1:5" ht="20.25" x14ac:dyDescent="0.3">
      <c r="A1" s="23" t="s">
        <v>11</v>
      </c>
      <c r="B1" s="23"/>
      <c r="C1" s="23"/>
      <c r="D1" s="23"/>
      <c r="E1" s="23"/>
    </row>
    <row r="2" spans="1:5" ht="20.25" x14ac:dyDescent="0.3">
      <c r="A2" s="23" t="s">
        <v>34</v>
      </c>
      <c r="B2" s="23"/>
      <c r="C2" s="23"/>
      <c r="D2" s="23"/>
      <c r="E2" s="23"/>
    </row>
    <row r="4" spans="1:5" ht="20.25" x14ac:dyDescent="0.3">
      <c r="A4" s="24" t="s">
        <v>29</v>
      </c>
      <c r="B4" s="24"/>
      <c r="C4" s="24"/>
      <c r="D4" s="24"/>
      <c r="E4" s="24"/>
    </row>
    <row r="5" spans="1:5" x14ac:dyDescent="0.25">
      <c r="A5" s="25" t="s">
        <v>12</v>
      </c>
      <c r="B5" s="25"/>
      <c r="C5" s="25"/>
      <c r="D5" s="25"/>
      <c r="E5" s="25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6" t="s">
        <v>22</v>
      </c>
      <c r="B9" s="27" t="s">
        <v>14</v>
      </c>
      <c r="C9" s="26" t="s">
        <v>31</v>
      </c>
      <c r="D9" s="26"/>
      <c r="E9" s="26"/>
    </row>
    <row r="10" spans="1:5" ht="40.5" x14ac:dyDescent="0.25">
      <c r="A10" s="26"/>
      <c r="B10" s="27"/>
      <c r="C10" s="20" t="s">
        <v>15</v>
      </c>
      <c r="D10" s="20" t="s">
        <v>16</v>
      </c>
      <c r="E10" s="19" t="s">
        <v>10</v>
      </c>
    </row>
    <row r="11" spans="1:5" ht="20.25" x14ac:dyDescent="0.3">
      <c r="A11" s="6" t="s">
        <v>17</v>
      </c>
      <c r="B11" s="7" t="s">
        <v>7</v>
      </c>
      <c r="C11" s="8">
        <v>186</v>
      </c>
      <c r="D11" s="8">
        <v>186</v>
      </c>
      <c r="E11" s="8">
        <v>186</v>
      </c>
    </row>
    <row r="12" spans="1:5" ht="25.5" x14ac:dyDescent="0.3">
      <c r="A12" s="9" t="s">
        <v>19</v>
      </c>
      <c r="B12" s="7" t="s">
        <v>2</v>
      </c>
      <c r="C12" s="18">
        <f>C13/C11</f>
        <v>266.81720430107526</v>
      </c>
      <c r="D12" s="18">
        <f t="shared" ref="D12:E12" si="0">D13/D11</f>
        <v>66.704301075268816</v>
      </c>
      <c r="E12" s="18">
        <f t="shared" si="0"/>
        <v>66.704301075268816</v>
      </c>
    </row>
    <row r="13" spans="1:5" ht="25.5" x14ac:dyDescent="0.3">
      <c r="A13" s="6" t="s">
        <v>8</v>
      </c>
      <c r="B13" s="7" t="s">
        <v>2</v>
      </c>
      <c r="C13" s="18">
        <f>C15+C29+C31+C32+C33</f>
        <v>49628</v>
      </c>
      <c r="D13" s="18">
        <f t="shared" ref="D13:E13" si="1">D15+D29+D31+D32+D33</f>
        <v>12407</v>
      </c>
      <c r="E13" s="18">
        <f t="shared" si="1"/>
        <v>12407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21">
        <f>D15*4</f>
        <v>46115.199999999997</v>
      </c>
      <c r="D15" s="21">
        <v>11528.8</v>
      </c>
      <c r="E15" s="21">
        <f>D15</f>
        <v>11528.8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22">
        <v>4830.3999999999996</v>
      </c>
      <c r="D17" s="22">
        <v>1045.2</v>
      </c>
      <c r="E17" s="22">
        <f>D17</f>
        <v>1045.2</v>
      </c>
    </row>
    <row r="18" spans="1:5" ht="20.25" x14ac:dyDescent="0.3">
      <c r="A18" s="9" t="s">
        <v>4</v>
      </c>
      <c r="B18" s="12" t="s">
        <v>3</v>
      </c>
      <c r="C18" s="8">
        <v>1.5</v>
      </c>
      <c r="D18" s="8">
        <v>1.5</v>
      </c>
      <c r="E18" s="8">
        <v>1.5</v>
      </c>
    </row>
    <row r="19" spans="1:5" ht="20.25" x14ac:dyDescent="0.3">
      <c r="A19" s="9" t="s">
        <v>20</v>
      </c>
      <c r="B19" s="7" t="s">
        <v>21</v>
      </c>
      <c r="C19" s="8">
        <v>268.3</v>
      </c>
      <c r="D19" s="8">
        <v>268.3</v>
      </c>
      <c r="E19" s="8">
        <v>268.3</v>
      </c>
    </row>
    <row r="20" spans="1:5" ht="25.5" x14ac:dyDescent="0.3">
      <c r="A20" s="8" t="s">
        <v>24</v>
      </c>
      <c r="B20" s="7" t="s">
        <v>2</v>
      </c>
      <c r="C20" s="22">
        <f>D20*4</f>
        <v>20135.599999999999</v>
      </c>
      <c r="D20" s="22">
        <v>5033.8999999999996</v>
      </c>
      <c r="E20" s="22">
        <f>D20</f>
        <v>5033.8999999999996</v>
      </c>
    </row>
    <row r="21" spans="1:5" ht="20.25" x14ac:dyDescent="0.3">
      <c r="A21" s="9" t="s">
        <v>4</v>
      </c>
      <c r="B21" s="12" t="s">
        <v>3</v>
      </c>
      <c r="C21" s="8">
        <v>18</v>
      </c>
      <c r="D21" s="8">
        <v>18</v>
      </c>
      <c r="E21" s="8">
        <v>18</v>
      </c>
    </row>
    <row r="22" spans="1:5" ht="20.25" x14ac:dyDescent="0.3">
      <c r="A22" s="9" t="s">
        <v>20</v>
      </c>
      <c r="B22" s="7" t="s">
        <v>21</v>
      </c>
      <c r="C22" s="8">
        <v>128.9</v>
      </c>
      <c r="D22" s="8">
        <v>128.9</v>
      </c>
      <c r="E22" s="8">
        <v>128.9</v>
      </c>
    </row>
    <row r="23" spans="1:5" ht="39" x14ac:dyDescent="0.3">
      <c r="A23" s="13" t="s">
        <v>25</v>
      </c>
      <c r="B23" s="7" t="s">
        <v>2</v>
      </c>
      <c r="C23" s="8"/>
      <c r="D23" s="8"/>
      <c r="E23" s="8"/>
    </row>
    <row r="24" spans="1:5" ht="20.25" x14ac:dyDescent="0.3">
      <c r="A24" s="9" t="s">
        <v>4</v>
      </c>
      <c r="B24" s="12" t="s">
        <v>3</v>
      </c>
      <c r="C24" s="8"/>
      <c r="D24" s="8"/>
      <c r="E24" s="8"/>
    </row>
    <row r="25" spans="1:5" ht="20.25" x14ac:dyDescent="0.3">
      <c r="A25" s="9" t="s">
        <v>20</v>
      </c>
      <c r="B25" s="7" t="s">
        <v>21</v>
      </c>
      <c r="C25" s="8"/>
      <c r="D25" s="8"/>
      <c r="E25" s="8"/>
    </row>
    <row r="26" spans="1:5" ht="25.5" x14ac:dyDescent="0.3">
      <c r="A26" s="8" t="s">
        <v>18</v>
      </c>
      <c r="B26" s="7" t="s">
        <v>2</v>
      </c>
      <c r="C26" s="22">
        <f>D26*4</f>
        <v>17948</v>
      </c>
      <c r="D26" s="22">
        <v>4487</v>
      </c>
      <c r="E26" s="22">
        <f>D26</f>
        <v>4487</v>
      </c>
    </row>
    <row r="27" spans="1:5" ht="20.25" x14ac:dyDescent="0.3">
      <c r="A27" s="9" t="s">
        <v>4</v>
      </c>
      <c r="B27" s="12" t="s">
        <v>3</v>
      </c>
      <c r="C27" s="15">
        <v>14</v>
      </c>
      <c r="D27" s="15">
        <v>14</v>
      </c>
      <c r="E27" s="15">
        <v>14</v>
      </c>
    </row>
    <row r="28" spans="1:5" ht="20.25" x14ac:dyDescent="0.3">
      <c r="A28" s="9" t="s">
        <v>20</v>
      </c>
      <c r="B28" s="7" t="s">
        <v>21</v>
      </c>
      <c r="C28" s="15">
        <v>62.9</v>
      </c>
      <c r="D28" s="15">
        <v>62.9</v>
      </c>
      <c r="E28" s="15">
        <v>62.9</v>
      </c>
    </row>
    <row r="29" spans="1:5" ht="25.5" x14ac:dyDescent="0.3">
      <c r="A29" s="6" t="s">
        <v>5</v>
      </c>
      <c r="B29" s="7" t="s">
        <v>2</v>
      </c>
      <c r="C29" s="22">
        <f>D29*4</f>
        <v>3512.8</v>
      </c>
      <c r="D29" s="22">
        <v>878.2</v>
      </c>
      <c r="E29" s="22">
        <v>878.2</v>
      </c>
    </row>
    <row r="30" spans="1:5" ht="36.75" x14ac:dyDescent="0.3">
      <c r="A30" s="14" t="s">
        <v>26</v>
      </c>
      <c r="B30" s="7" t="s">
        <v>2</v>
      </c>
      <c r="C30" s="15">
        <f>1088+3564.4</f>
        <v>4652.3999999999996</v>
      </c>
      <c r="D30" s="15">
        <f>1374+272.1</f>
        <v>1646.1</v>
      </c>
      <c r="E30" s="15">
        <v>1646.1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/>
      <c r="D32" s="15"/>
      <c r="E32" s="15"/>
    </row>
    <row r="33" spans="1:5" ht="52.5" x14ac:dyDescent="0.3">
      <c r="A33" s="14" t="s">
        <v>28</v>
      </c>
      <c r="B33" s="7" t="s">
        <v>2</v>
      </c>
      <c r="C33" s="15"/>
      <c r="D33" s="15"/>
      <c r="E33" s="15"/>
    </row>
    <row r="36" spans="1:5" x14ac:dyDescent="0.25">
      <c r="C36" s="17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ДШ 1 кв</vt:lpstr>
      <vt:lpstr>ДШ 2 кв</vt:lpstr>
      <vt:lpstr>ДШ 3 кв</vt:lpstr>
      <vt:lpstr>ДШ 4 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2025-01-27T12:14:14Z</dcterms:modified>
</cp:coreProperties>
</file>